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<sst xmlns="http://schemas.openxmlformats.org/spreadsheetml/2006/main" count="220" uniqueCount="219">
  <si>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</si>
  <si>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</si>
  <si>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</si>
  <si>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</si>
  <si>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</si>
  <si>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</si>
  <si>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</si>
  <si>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</si>
  <si>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</si>
  <si>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</si>
  <si>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</si>
  <si>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</si>
  <si>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</si>
  <si>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</si>
  <si>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</si>
  <si>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</si>
  <si>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</si>
  <si>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</si>
  <si>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</si>
  <si>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</si>
  <si>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</si>
  <si>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</si>
  <si>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</si>
  <si>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</si>
  <si>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</si>
  <si>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</si>
  <si>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</si>
  <si>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</si>
  <si>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</si>
  <si>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</si>
  <si>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</si>
  <si>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</si>
  <si>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</si>
  <si>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</si>
  <si>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</si>
  <si>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</si>
  <si>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</si>
  <si>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</si>
  <si>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</si>
  <si>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</si>
  <si>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</si>
  <si>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</si>
  <si>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</si>
  <si>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</si>
  <si>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</si>
  <si>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</si>
  <si>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</si>
  <si>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</si>
  <si>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</si>
  <si>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</si>
  <si>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</si>
  <si>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</si>
  <si>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</si>
  <si>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</si>
  <si>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</si>
  <si>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</si>
  <si>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</si>
  <si>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</si>
  <si>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</si>
  <si>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</si>
  <si>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</si>
  <si>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</si>
  <si>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</si>
  <si>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</si>
  <si>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</si>
  <si>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</si>
  <si>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</si>
  <si>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</si>
  <si>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</si>
  <si>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</si>
  <si>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</si>
  <si>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</si>
  <si>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</si>
  <si>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</si>
  <si>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</si>
  <si>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</si>
  <si>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</si>
  <si>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</si>
  <si>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</si>
  <si>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</si>
  <si>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</si>
  <si>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</si>
  <si>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</si>
  <si>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</si>
  <si>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</si>
  <si>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</si>
  <si>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</si>
  <si>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</si>
  <si>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</si>
  <si>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</si>
  <si>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</si>
  <si>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</si>
  <si>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</si>
  <si>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</si>
  <si>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</si>
  <si>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</si>
  <si>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</si>
  <si>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</si>
  <si>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</si>
  <si>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</si>
  <si>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</si>
  <si>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</si>
  <si>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</si>
  <si>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</si>
  <si>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</si>
  <si>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</si>
  <si>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</si>
  <si>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</si>
  <si>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</si>
  <si>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</si>
  <si>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</si>
  <si>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</si>
  <si>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</si>
  <si>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</si>
  <si>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</si>
  <si>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</si>
  <si>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</si>
  <si>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</si>
  <si>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</si>
  <si>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</si>
  <si>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</si>
  <si>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</si>
  <si>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</si>
  <si>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</si>
  <si>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</si>
  <si>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</si>
  <si>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</si>
  <si>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</si>
  <si>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</si>
  <si>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</si>
  <si>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</si>
  <si>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</si>
  <si>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</si>
  <si>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</si>
  <si>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</si>
  <si>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</si>
  <si>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</si>
  <si>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</si>
  <si>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</si>
  <si>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</si>
  <si>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</si>
  <si>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</si>
  <si>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</si>
  <si>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</si>
  <si>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</si>
  <si>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</si>
  <si>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</si>
  <si>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</si>
  <si>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</si>
  <si>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</si>
  <si>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</si>
  <si>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</si>
  <si>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</si>
  <si>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</si>
  <si>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</si>
  <si>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</si>
  <si>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</si>
  <si>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</si>
  <si>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</si>
  <si>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</si>
  <si>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</si>
  <si>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</si>
  <si>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</si>
  <si>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</si>
  <si>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</si>
  <si>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</si>
  <si>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</si>
  <si>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</si>
  <si>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</si>
  <si>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</si>
  <si>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</si>
  <si>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</si>
  <si>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</si>
  <si>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</si>
  <si>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</si>
  <si>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</si>
  <si>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</si>
  <si>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</si>
  <si>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</si>
  <si>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</si>
  <si>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</si>
  <si>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</si>
  <si>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</si>
  <si>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</si>
  <si>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</si>
  <si>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</si>
  <si>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</si>
  <si>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</si>
  <si>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</si>
  <si>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</si>
  <si>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</si>
  <si>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</si>
  <si>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</si>
  <si>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</si>
  <si>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</si>
  <si>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</si>
  <si>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</si>
  <si>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</si>
  <si>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</si>
  <si>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</si>
  <si>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</si>
  <si>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</si>
  <si>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</si>
  <si>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</si>
  <si>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</si>
  <si>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</si>
  <si>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</si>
  <si>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</si>
  <si>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</si>
  <si>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</si>
  <si>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</si>
  <si>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</si>
  <si>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</si>
  <si>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</si>
  <si>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</si>
  <si>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</si>
  <si>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</si>
  <si>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JORDAN COMMERCIAL  BANK</t>
  </si>
  <si>
    <t>البنك التجاري الأردني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</si>
</sst>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111003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1.04</v>
      </c>
      <c r="F6" s="13">
        <v>1</v>
      </c>
      <c r="G6" s="13">
        <v>1.1000000000000001</v>
      </c>
      <c r="H6" s="13">
        <v>1.75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8608162.1799999997</v>
      </c>
      <c r="F7" s="15">
        <v>1390917.04</v>
      </c>
      <c r="G7" s="15">
        <v>2546379.5499999998</v>
      </c>
      <c r="H7" s="15">
        <v>222562.53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8675545</v>
      </c>
      <c r="F8" s="15">
        <v>1394236</v>
      </c>
      <c r="G8" s="15">
        <v>2043665</v>
      </c>
      <c r="H8" s="15">
        <v>133636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821</v>
      </c>
      <c r="F9" s="15">
        <v>1179</v>
      </c>
      <c r="G9" s="15">
        <v>1185</v>
      </c>
      <c r="H9" s="15">
        <v>630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93342179</v>
      </c>
      <c r="G10" s="15">
        <v>82769898</v>
      </c>
      <c r="H10" s="15">
        <v>80359125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104000000</v>
      </c>
      <c r="F11" s="15">
        <v>93342179</v>
      </c>
      <c r="G11" s="15">
        <v>91046887.799999997</v>
      </c>
      <c r="H11" s="15">
        <v>140628468.75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123785204</v>
      </c>
      <c r="F16" s="24">
        <v>103655689</v>
      </c>
      <c r="G16" s="24">
        <v>64884383</v>
      </c>
      <c r="H16" s="24">
        <v>84846369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61300837</v>
      </c>
      <c r="F17" s="27">
        <v>68368860</v>
      </c>
      <c r="G17" s="27">
        <v>75250653</v>
      </c>
      <c r="H17" s="27">
        <v>72046776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0</v>
      </c>
      <c r="G18" s="27">
        <v>0</v>
      </c>
      <c r="H18" s="27">
        <v>709000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5440483</v>
      </c>
      <c r="F19" s="27">
        <v>3111976</v>
      </c>
      <c r="G19" s="27">
        <v>1906397</v>
      </c>
      <c r="H19" s="27">
        <v>351645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9638731</v>
      </c>
      <c r="F20" s="27">
        <v>7982764</v>
      </c>
      <c r="G20" s="27">
        <v>9495455</v>
      </c>
      <c r="H20" s="27">
        <v>9309252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257322849</v>
      </c>
      <c r="F21" s="27">
        <v>149298558</v>
      </c>
      <c r="G21" s="27">
        <v>189551590</v>
      </c>
      <c r="H21" s="27">
        <v>172525794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517278113</v>
      </c>
      <c r="F23" s="27">
        <v>440524180</v>
      </c>
      <c r="G23" s="27">
        <v>420305902</v>
      </c>
      <c r="H23" s="27">
        <v>390445134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42774498</v>
      </c>
      <c r="F24" s="27">
        <v>36336461</v>
      </c>
      <c r="G24" s="27">
        <v>30005864</v>
      </c>
      <c r="H24" s="27">
        <v>15057210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18736906</v>
      </c>
      <c r="F25" s="27">
        <v>14025945</v>
      </c>
      <c r="G25" s="27">
        <v>9953420</v>
      </c>
      <c r="H25" s="27">
        <v>5500372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24367275</v>
      </c>
      <c r="F26" s="27">
        <v>20975994</v>
      </c>
      <c r="G26" s="27">
        <v>15992258</v>
      </c>
      <c r="H26" s="27">
        <v>11574252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0</v>
      </c>
      <c r="F27" s="27">
        <v>0</v>
      </c>
      <c r="G27" s="27">
        <v>0</v>
      </c>
      <c r="H27" s="27">
        <v>0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55847035</v>
      </c>
      <c r="F28" s="27">
        <v>50425009</v>
      </c>
      <c r="G28" s="27">
        <v>24056986</v>
      </c>
      <c r="H28" s="27">
        <v>20970155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1054980527</v>
      </c>
      <c r="F29" s="29">
        <v>844343030</v>
      </c>
      <c r="G29" s="29">
        <v>801443624</v>
      </c>
      <c r="H29" s="29">
        <v>762778377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743003938</v>
      </c>
      <c r="F34" s="24">
        <v>618488435</v>
      </c>
      <c r="G34" s="24">
        <v>609841623</v>
      </c>
      <c r="H34" s="24">
        <v>551567066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112175777</v>
      </c>
      <c r="F35" s="32">
        <v>38850452</v>
      </c>
      <c r="G35" s="32">
        <v>44356331</v>
      </c>
      <c r="H35" s="32">
        <v>47728290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65354747</v>
      </c>
      <c r="F36" s="27">
        <v>57290028</v>
      </c>
      <c r="G36" s="27">
        <v>39165642</v>
      </c>
      <c r="H36" s="27">
        <v>45589009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2000000</v>
      </c>
      <c r="F37" s="27">
        <v>14300000</v>
      </c>
      <c r="G37" s="27">
        <v>0</v>
      </c>
      <c r="H37" s="27">
        <v>10000000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0</v>
      </c>
      <c r="F38" s="27">
        <v>0</v>
      </c>
      <c r="G38" s="27">
        <v>0</v>
      </c>
      <c r="H38" s="27">
        <v>0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18395377</v>
      </c>
      <c r="F39" s="27">
        <v>11942147</v>
      </c>
      <c r="G39" s="27">
        <v>16240236</v>
      </c>
      <c r="H39" s="27">
        <v>13651633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940929839</v>
      </c>
      <c r="F40" s="29">
        <v>740871062</v>
      </c>
      <c r="G40" s="29">
        <v>709603832</v>
      </c>
      <c r="H40" s="29">
        <v>668535998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80359125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93342179</v>
      </c>
      <c r="G45" s="27">
        <v>82769898</v>
      </c>
      <c r="H45" s="27">
        <v>80359125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93342179</v>
      </c>
      <c r="G46" s="27">
        <v>82769898</v>
      </c>
      <c r="H46" s="27">
        <v>80359125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8449542</v>
      </c>
      <c r="F47" s="27">
        <v>8034616</v>
      </c>
      <c r="G47" s="27">
        <v>7730988</v>
      </c>
      <c r="H47" s="27">
        <v>7440123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0</v>
      </c>
      <c r="F48" s="27">
        <v>0</v>
      </c>
      <c r="G48" s="27">
        <v>0</v>
      </c>
      <c r="H48" s="27">
        <v>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6037472</v>
      </c>
      <c r="F49" s="27">
        <v>4947547</v>
      </c>
      <c r="G49" s="27">
        <v>4488694</v>
      </c>
      <c r="H49" s="27">
        <v>3886151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0</v>
      </c>
      <c r="F53" s="27">
        <v>0</v>
      </c>
      <c r="G53" s="27">
        <v>0</v>
      </c>
      <c r="H53" s="27">
        <v>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7">
        <v>2410773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-3851899</v>
      </c>
      <c r="F56" s="27">
        <v>-4491843</v>
      </c>
      <c r="G56" s="27">
        <v>-4373535</v>
      </c>
      <c r="H56" s="27">
        <v>-324954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3415573</v>
      </c>
      <c r="F57" s="27">
        <v>1639469</v>
      </c>
      <c r="G57" s="27">
        <v>1223747</v>
      </c>
      <c r="H57" s="27">
        <v>471161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114050688</v>
      </c>
      <c r="F58" s="27">
        <v>103471968</v>
      </c>
      <c r="G58" s="27">
        <v>91839792</v>
      </c>
      <c r="H58" s="27">
        <v>94242379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1054980527</v>
      </c>
      <c r="F60" s="29">
        <v>844343030</v>
      </c>
      <c r="G60" s="29">
        <v>801443624</v>
      </c>
      <c r="H60" s="29">
        <v>762778377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57049342</v>
      </c>
      <c r="F64" s="24">
        <v>45611494</v>
      </c>
      <c r="G64" s="24">
        <v>42730034</v>
      </c>
      <c r="H64" s="24">
        <v>39412888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32435934</v>
      </c>
      <c r="F65" s="27">
        <v>22747378</v>
      </c>
      <c r="G65" s="27">
        <v>20800915</v>
      </c>
      <c r="H65" s="27">
        <v>18073441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24613408</v>
      </c>
      <c r="F66" s="27">
        <v>22864116</v>
      </c>
      <c r="G66" s="27">
        <v>21929119</v>
      </c>
      <c r="H66" s="27">
        <v>21339447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5867660</v>
      </c>
      <c r="F67" s="27">
        <v>5334544</v>
      </c>
      <c r="G67" s="27">
        <v>5066799</v>
      </c>
      <c r="H67" s="27">
        <v>5688708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30481068</v>
      </c>
      <c r="F68" s="27">
        <v>28198660</v>
      </c>
      <c r="G68" s="27">
        <v>26995918</v>
      </c>
      <c r="H68" s="27">
        <v>27028155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163400</v>
      </c>
      <c r="F69" s="27">
        <v>281807</v>
      </c>
      <c r="G69" s="27">
        <v>-694977</v>
      </c>
      <c r="H69" s="27">
        <v>-2376809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916530</v>
      </c>
      <c r="F70" s="27">
        <v>903975</v>
      </c>
      <c r="G70" s="27">
        <v>913609</v>
      </c>
      <c r="H70" s="27">
        <v>897154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4005216</v>
      </c>
      <c r="F71" s="27">
        <v>2167282</v>
      </c>
      <c r="G71" s="27">
        <v>6204713</v>
      </c>
      <c r="H71" s="27">
        <v>2219814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35566214</v>
      </c>
      <c r="F72" s="27">
        <v>31551724</v>
      </c>
      <c r="G72" s="27">
        <v>33419263</v>
      </c>
      <c r="H72" s="27">
        <v>27768314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9737020</v>
      </c>
      <c r="F73" s="27">
        <v>8415924</v>
      </c>
      <c r="G73" s="27">
        <v>8344796</v>
      </c>
      <c r="H73" s="27">
        <v>7692605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2328383</v>
      </c>
      <c r="F74" s="27">
        <v>1795178</v>
      </c>
      <c r="G74" s="27">
        <v>1592612</v>
      </c>
      <c r="H74" s="27">
        <v>3464299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8755691</v>
      </c>
      <c r="F75" s="27">
        <v>7665890</v>
      </c>
      <c r="G75" s="27">
        <v>6506547</v>
      </c>
      <c r="H75" s="27">
        <v>5630668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10365470</v>
      </c>
      <c r="F76" s="61">
        <v>9960273</v>
      </c>
      <c r="G76" s="61">
        <v>17406136</v>
      </c>
      <c r="H76" s="61">
        <v>3305343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195394</v>
      </c>
      <c r="F77" s="27">
        <v>643181</v>
      </c>
      <c r="G77" s="27">
        <v>556975</v>
      </c>
      <c r="H77" s="27">
        <v>412269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/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31381958</v>
      </c>
      <c r="F79" s="27">
        <v>28480446</v>
      </c>
      <c r="G79" s="27">
        <v>34407066</v>
      </c>
      <c r="H79" s="27">
        <v>20505184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4184256</v>
      </c>
      <c r="F80" s="27">
        <v>3071278</v>
      </c>
      <c r="G80" s="27">
        <v>-987803</v>
      </c>
      <c r="H80" s="27">
        <v>7263130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950000</v>
      </c>
      <c r="F81" s="27">
        <v>973400</v>
      </c>
      <c r="G81" s="27">
        <v>337746</v>
      </c>
      <c r="H81" s="27">
        <v>2794734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56970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35000</v>
      </c>
      <c r="F84" s="27">
        <v>35000</v>
      </c>
      <c r="G84" s="27">
        <v>4200</v>
      </c>
      <c r="H84" s="27">
        <v>35000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3199256</v>
      </c>
      <c r="F85" s="27">
        <v>2062878</v>
      </c>
      <c r="G85" s="27">
        <v>-1329749</v>
      </c>
      <c r="H85" s="27">
        <v>4376426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3199256</v>
      </c>
      <c r="F87" s="29">
        <v>2062878</v>
      </c>
      <c r="G87" s="29">
        <v>-1329749</v>
      </c>
      <c r="H87" s="29">
        <v>4376426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117811453</v>
      </c>
      <c r="F91" s="60">
        <v>105671416</v>
      </c>
      <c r="G91" s="60">
        <v>103627328</v>
      </c>
      <c r="H91" s="60">
        <v>111111890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43756325</v>
      </c>
      <c r="F92" s="61">
        <v>-19595609</v>
      </c>
      <c r="G92" s="61">
        <v>36482778</v>
      </c>
      <c r="H92" s="61">
        <v>47583601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-98342086</v>
      </c>
      <c r="F93" s="61">
        <v>20605262</v>
      </c>
      <c r="G93" s="61">
        <v>-25032961</v>
      </c>
      <c r="H93" s="61">
        <v>-45605140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6657821</v>
      </c>
      <c r="F94" s="61">
        <v>10572281</v>
      </c>
      <c r="G94" s="61">
        <v>-10000000</v>
      </c>
      <c r="H94" s="61">
        <v>-10000000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625527</v>
      </c>
      <c r="F95" s="61">
        <v>558103</v>
      </c>
      <c r="G95" s="61">
        <v>594271</v>
      </c>
      <c r="H95" s="61">
        <v>536977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70509040</v>
      </c>
      <c r="F96" s="62">
        <v>117811453</v>
      </c>
      <c r="G96" s="62">
        <v>105671416</v>
      </c>
      <c r="H96" s="62">
        <v>103627328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8.6755449999999996</v>
      </c>
      <c r="F100" s="10">
        <f>+F8*100/F10</f>
        <v>1.4936827219343143</v>
      </c>
      <c r="G100" s="10">
        <f>+G8*100/G10</f>
        <v>2.4690920846610203</v>
      </c>
      <c r="H100" s="10">
        <f>+H8*100/H10</f>
        <v>0.16629847574870932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3.1992560000000003E-2</v>
      </c>
      <c r="F101" s="13">
        <f>+F87/F10</f>
        <v>2.2100169742126977E-2</v>
      </c>
      <c r="G101" s="13">
        <f>+G87/G10</f>
        <v>-1.6065611195993017E-2</v>
      </c>
      <c r="H101" s="13">
        <f>+H87/H10</f>
        <v>5.4460846854666477E-2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</v>
      </c>
      <c r="F102" s="13">
        <f>+F53/F10</f>
        <v>0</v>
      </c>
      <c r="G102" s="13">
        <f>+G53/G10</f>
        <v>0</v>
      </c>
      <c r="H102" s="13">
        <f>+H53/H10</f>
        <v>0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1.14050688</v>
      </c>
      <c r="F103" s="13">
        <f>+F58/F10</f>
        <v>1.108523168288154</v>
      </c>
      <c r="G103" s="13">
        <f>+G58/G10</f>
        <v>1.1095796203590826</v>
      </c>
      <c r="H103" s="13">
        <f>+H58/H10</f>
        <v>1.1727651215714456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32.507558007236682</v>
      </c>
      <c r="F104" s="13">
        <f>+F11/F87</f>
        <v>45.248521240713217</v>
      </c>
      <c r="G104" s="13">
        <f>+G11/G87</f>
        <v>-68.469228252850726</v>
      </c>
      <c r="H104" s="13">
        <f>+H11/H87</f>
        <v>32.13317642066837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0</v>
      </c>
      <c r="F105" s="13">
        <f>+F53*100/F11</f>
        <v>0</v>
      </c>
      <c r="G105" s="13">
        <f>+G53*100/G11</f>
        <v>0</v>
      </c>
      <c r="H105" s="13">
        <f>+H53*100/H11</f>
        <v>0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0</v>
      </c>
      <c r="F106" s="13">
        <f>+F53*100/F87</f>
        <v>0</v>
      </c>
      <c r="G106" s="13">
        <f>+G53*100/G87</f>
        <v>0</v>
      </c>
      <c r="H106" s="13">
        <f>+H53*100/H87</f>
        <v>0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0.91187525322074336</v>
      </c>
      <c r="F107" s="35">
        <f>+F11/F58</f>
        <v>0.90210112752470306</v>
      </c>
      <c r="G107" s="35">
        <f>+G11/G58</f>
        <v>0.99136644168357868</v>
      </c>
      <c r="H107" s="35">
        <f>+H11/H58</f>
        <v>1.4921999024451622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0.3032526116001002</v>
      </c>
      <c r="F109" s="39">
        <f>+F85*100/F29</f>
        <v>0.24431752578096133</v>
      </c>
      <c r="G109" s="39">
        <f>+G85*100/G29</f>
        <v>-0.16591921879211308</v>
      </c>
      <c r="H109" s="39">
        <f>+H85*100/H29</f>
        <v>0.57374804162808613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2.8051176683826755</v>
      </c>
      <c r="F110" s="41">
        <f>+F87*100/F58</f>
        <v>1.9936588042860073</v>
      </c>
      <c r="G110" s="41">
        <f>+G87*100/G58</f>
        <v>-1.4479007095312237</v>
      </c>
      <c r="H110" s="41">
        <f>+H87*100/H58</f>
        <v>4.6437983064922417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85.702312874797414</v>
      </c>
      <c r="F111" s="41">
        <f>+F68*100/F72</f>
        <v>89.372802576493129</v>
      </c>
      <c r="G111" s="41">
        <f>+G68*100/G72</f>
        <v>80.779513300457879</v>
      </c>
      <c r="H111" s="41">
        <f>+H68*100/H72</f>
        <v>97.334519481449249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11.028756207978203</v>
      </c>
      <c r="F112" s="41">
        <f>+F64*100/F23</f>
        <v>10.353913830564306</v>
      </c>
      <c r="G112" s="41">
        <f>+G64*100/G23</f>
        <v>10.166413033143655</v>
      </c>
      <c r="H112" s="41">
        <f>+H64*100/H23</f>
        <v>10.094347340489586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8.9952110168374961</v>
      </c>
      <c r="F113" s="41">
        <f>+F85*100/F72</f>
        <v>6.53808330727031</v>
      </c>
      <c r="G113" s="41">
        <f>+G85*100/G72</f>
        <v>-3.9789896024936278</v>
      </c>
      <c r="H113" s="41">
        <f>+H85*100/H72</f>
        <v>15.760503140377914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3.3712673447289139</v>
      </c>
      <c r="F114" s="42">
        <f>F72*100/F29</f>
        <v>3.7368371478118321</v>
      </c>
      <c r="G114" s="42">
        <f>G72*100/G29</f>
        <v>4.1698831956769054</v>
      </c>
      <c r="H114" s="42">
        <f>H72*100/H29</f>
        <v>3.6404170381982395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11.891360267160579</v>
      </c>
      <c r="F115" s="44">
        <f>+(F24+F25)*100/F23</f>
        <v>11.432381759384922</v>
      </c>
      <c r="G115" s="44">
        <f>+(G24+G25)*100/G23</f>
        <v>9.5071907888650102</v>
      </c>
      <c r="H115" s="44">
        <f>+(H24+H25)*100/H23</f>
        <v>5.265165374042029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10.810691295347484</v>
      </c>
      <c r="F117" s="10">
        <f>(F58+F59)*100/F29</f>
        <v>12.254731113253817</v>
      </c>
      <c r="G117" s="10">
        <f>(G58+G59)*100/G29</f>
        <v>11.459295357748083</v>
      </c>
      <c r="H117" s="10">
        <f>(H58+H59)*100/H29</f>
        <v>12.355145589031295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13.33645852439332</v>
      </c>
      <c r="F118" s="13">
        <f>+F58*100/(F34+F35)</f>
        <v>15.741038609815275</v>
      </c>
      <c r="G118" s="13">
        <f>+G58*100/(G34+G35)</f>
        <v>14.038532440900909</v>
      </c>
      <c r="H118" s="13">
        <f>+H58*100/(H34+H35)</f>
        <v>15.725531335503957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89.189308704652518</v>
      </c>
      <c r="F119" s="13">
        <f>+F40*100/F29</f>
        <v>87.745268886746189</v>
      </c>
      <c r="G119" s="13">
        <f>+G40*100/G29</f>
        <v>88.54070464225191</v>
      </c>
      <c r="H119" s="13">
        <f>+H40*100/H29</f>
        <v>87.644854410968705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81.061184838343465</v>
      </c>
      <c r="F120" s="35">
        <f>+(F34+F35)*100/F29</f>
        <v>77.852112665630699</v>
      </c>
      <c r="G120" s="35">
        <f>+(G34+G35)*100/G29</f>
        <v>81.627445076536034</v>
      </c>
      <c r="H120" s="35">
        <f>+(H34+H35)*100/H29</f>
        <v>78.567428504859151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49.032005782226157</v>
      </c>
      <c r="F122" s="10">
        <f>+F23*100/F29</f>
        <v>52.173602949028904</v>
      </c>
      <c r="G122" s="10">
        <f>+G23*100/G29</f>
        <v>52.443601697428939</v>
      </c>
      <c r="H122" s="10">
        <f>+H23*100/H29</f>
        <v>51.187231543665007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60.487650014009041</v>
      </c>
      <c r="F123" s="13">
        <f>+F23*100/(F34+F35)</f>
        <v>67.016296877017112</v>
      </c>
      <c r="G123" s="13">
        <f>+G23*100/(G34+G35)</f>
        <v>64.247510930002079</v>
      </c>
      <c r="H123" s="13">
        <f>+H23*100/(H34+H35)</f>
        <v>65.15070241925919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22.048233848239391</v>
      </c>
      <c r="F124" s="35">
        <f>+F58*100/F23</f>
        <v>23.488374236347255</v>
      </c>
      <c r="G124" s="35">
        <f>+G58*100/G23</f>
        <v>21.850702443859568</v>
      </c>
      <c r="H124" s="35">
        <f>+H58*100/H23</f>
        <v>24.137163148766504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0.22279121061705726</v>
      </c>
      <c r="F126" s="10">
        <f>+(F16+F17+F18+F19)/(F34+F35)</f>
        <v>0.26643262472922891</v>
      </c>
      <c r="G126" s="10">
        <f>+(G16+G17+G18+G19)/(G34+G35)</f>
        <v>0.21712301625449595</v>
      </c>
      <c r="H126" s="10">
        <f>+(H16+H17+H18+H19)/(H34+H35)</f>
        <v>0.26356585015819811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53.496136072404383</v>
      </c>
      <c r="F127" s="13">
        <f>+(F16+F17+F18+F19+F20+F21+F22)*100/(F34+F35)</f>
        <v>50.570239122335693</v>
      </c>
      <c r="G127" s="13">
        <f>+(G16+G17+G18+G19+G20+G21+G22)*100/(G34+G35)</f>
        <v>52.138420169990319</v>
      </c>
      <c r="H127" s="13">
        <f>+(H16+H17+H18+H19+H20+H21+H22)*100/(H34+H35)</f>
        <v>56.698059245431566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0.22279121061705726</v>
      </c>
      <c r="F128" s="35">
        <f>+(F16+F17+F18+F19)/(F34+F35)</f>
        <v>0.26643262472922891</v>
      </c>
      <c r="G128" s="35">
        <f>+(G16+G17+G18+G19)/(G34+G35)</f>
        <v>0.21712301625449595</v>
      </c>
      <c r="H128" s="35">
        <f>+(H16+H17+H18+H19)/(H34+H35)</f>
        <v>0.26356585015819811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2014-10-15T08:45:48Z</dcterms:modified>
</cp:coreProperties>
</file>